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kon-my.sharepoint.com/personal/jonatan_chauca_skandikon_se/Documents/Valcentralen/Statistik 2026/FTP/Q2/"/>
    </mc:Choice>
  </mc:AlternateContent>
  <xr:revisionPtr revIDLastSave="50" documentId="13_ncr:1_{284B1CE8-09F8-4776-B9CF-53A7DDEB3BDA}" xr6:coauthVersionLast="47" xr6:coauthVersionMax="47" xr10:uidLastSave="{3C354E9C-1944-4D38-8E0B-09C389F568AF}"/>
  <bookViews>
    <workbookView xWindow="-110" yWindow="-110" windowWidth="19420" windowHeight="10300" activeTab="1" xr2:uid="{98DEBB2F-8BA8-4D61-B8BF-DDD240239C6D}"/>
  </bookViews>
  <sheets>
    <sheet name="Kapitalflytt FTP1 Q2-2026" sheetId="5" r:id="rId1"/>
    <sheet name="Kapitalflytt FTPK(FTP2) Q2-2026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6" l="1"/>
  <c r="F15" i="6"/>
  <c r="F10" i="6" l="1"/>
  <c r="G10" i="6"/>
  <c r="G6" i="6"/>
  <c r="F6" i="6"/>
  <c r="G8" i="6"/>
  <c r="F8" i="6"/>
  <c r="G4" i="6"/>
  <c r="F4" i="6"/>
  <c r="E17" i="6"/>
  <c r="D17" i="6"/>
  <c r="C17" i="6"/>
  <c r="B17" i="6"/>
  <c r="G16" i="6"/>
  <c r="F16" i="6"/>
  <c r="G14" i="6"/>
  <c r="F14" i="6"/>
  <c r="G13" i="6"/>
  <c r="F13" i="6"/>
  <c r="G12" i="6"/>
  <c r="F12" i="6"/>
  <c r="G11" i="6"/>
  <c r="F11" i="6"/>
  <c r="G9" i="6"/>
  <c r="F9" i="6"/>
  <c r="G7" i="6"/>
  <c r="F7" i="6"/>
  <c r="G5" i="6"/>
  <c r="F5" i="6"/>
  <c r="G3" i="6"/>
  <c r="F3" i="6"/>
  <c r="G2" i="6"/>
  <c r="F2" i="6"/>
  <c r="F2" i="5"/>
  <c r="G2" i="5"/>
  <c r="F3" i="5"/>
  <c r="G3" i="5"/>
  <c r="F4" i="5"/>
  <c r="G4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B13" i="5"/>
  <c r="C13" i="5"/>
  <c r="D13" i="5"/>
  <c r="E13" i="5"/>
  <c r="G13" i="5" l="1"/>
  <c r="F13" i="5"/>
  <c r="G17" i="6"/>
  <c r="F17" i="6"/>
</calcChain>
</file>

<file path=xl/sharedStrings.xml><?xml version="1.0" encoding="utf-8"?>
<sst xmlns="http://schemas.openxmlformats.org/spreadsheetml/2006/main" count="42" uniqueCount="24">
  <si>
    <t>Kapital netto</t>
  </si>
  <si>
    <t>Flyttar netto</t>
  </si>
  <si>
    <t>Utflyttat Belopp</t>
  </si>
  <si>
    <t>Antal utflyttade försäkringar</t>
  </si>
  <si>
    <t>Inflyttat Belopp</t>
  </si>
  <si>
    <t>Antal inflyttade försäkringar</t>
  </si>
  <si>
    <t>Bolagsnamn</t>
  </si>
  <si>
    <t>Swedbank Försäkring (Fond)</t>
  </si>
  <si>
    <t>Alecta (Trad)</t>
  </si>
  <si>
    <t>AMF Pension (Trad)</t>
  </si>
  <si>
    <t>Länsförsäkringar Liv (Trad)</t>
  </si>
  <si>
    <t>Skandia Liv (Trad)</t>
  </si>
  <si>
    <t>AMF Pension (Fond)</t>
  </si>
  <si>
    <t>Futur (Fond)</t>
  </si>
  <si>
    <t>Handelsbanken Liv (Fond)</t>
  </si>
  <si>
    <t>Länsförsäkringar Fondliv (Fond)</t>
  </si>
  <si>
    <t>Skandia Link (Fond)</t>
  </si>
  <si>
    <t>FPK (Trad)</t>
  </si>
  <si>
    <t>SEB Pension och Försäkring (Fond)</t>
  </si>
  <si>
    <t>SEB (Trad)</t>
  </si>
  <si>
    <t>SPP (Trad)</t>
  </si>
  <si>
    <t>Totalt Q2 2026</t>
  </si>
  <si>
    <t>SPP (Fond)</t>
  </si>
  <si>
    <t>Folksam (Fond)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</si>
</sst>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3" fontId="4" fillId="2" borderId="1" xfId="8" applyNumberFormat="1" applyFont="1" applyFill="1" applyBorder="1"/>
    <xf numFmtId="0" fontId="4" fillId="0" borderId="0" xfId="8" applyFont="1"/>
    <xf numFmtId="0" fontId="5" fillId="0" borderId="0" xfId="8" applyFont="1"/>
    <xf numFmtId="3" fontId="3" fillId="0" borderId="1" xfId="8" applyNumberFormat="1" applyFont="1" applyBorder="1" applyAlignment="1">
      <alignment horizontal="right"/>
    </xf>
    <xf numFmtId="0" fontId="6" fillId="2" borderId="1" xfId="8" applyFont="1" applyFill="1" applyBorder="1"/>
    <xf numFmtId="0" fontId="6" fillId="2" borderId="1" xfId="8" applyFont="1" applyFill="1" applyBorder="1" applyAlignment="1">
      <alignment horizontal="right"/>
    </xf>
    <xf numFmtId="0" fontId="3" fillId="2" borderId="1" xfId="8" applyFont="1" applyFill="1" applyBorder="1" applyAlignment="1">
      <alignment horizontal="right"/>
    </xf>
    <xf numFmtId="0" fontId="5" fillId="0" borderId="1" xfId="8" applyFont="1" applyBorder="1"/>
    <xf numFmtId="3" fontId="5" fillId="0" borderId="1" xfId="8" applyNumberFormat="1" applyFont="1" applyBorder="1"/>
    <xf numFmtId="0" fontId="3" fillId="2" borderId="1" xfId="8" applyFont="1" applyFill="1" applyBorder="1"/>
    <xf numFmtId="3" fontId="3" fillId="2" borderId="1" xfId="8" applyNumberFormat="1" applyFont="1" applyFill="1" applyBorder="1"/>
    <xf numFmtId="0" fontId="2" fillId="0" borderId="0" xfId="8"/>
    <xf numFmtId="0" fontId="1" fillId="0" borderId="0" xfId="8" applyFont="1"/>
    <xf numFmtId="0" fontId="1" fillId="0" borderId="1" xfId="8" applyFont="1" applyBorder="1"/>
    <xf numFmtId="0" fontId="7" fillId="0" borderId="1" xfId="0" applyFont="1" applyBorder="1"/>
    <xf numFmtId="164" fontId="5" fillId="0" borderId="1" xfId="8" applyNumberFormat="1" applyFont="1" applyBorder="1"/>
    <xf numFmtId="165" fontId="2" fillId="0" borderId="0" xfId="2" applyNumberFormat="1"/>
    <xf numFmtId="2" fontId="2" fillId="0" borderId="0" xfId="2" applyNumberFormat="1"/>
    <xf numFmtId="2" fontId="2" fillId="0" borderId="0" xfId="8" applyNumberFormat="1"/>
    <xf numFmtId="0" fontId="0" fillId="0" borderId="1" xfId="0" applyBorder="1"/>
    <xf numFmtId="3" fontId="0" fillId="0" borderId="1" xfId="0" applyNumberFormat="1" applyBorder="1"/>
  </cellXfs>
  <cellStyles count="18">
    <cellStyle name="Normal" xfId="0" builtinId="0"/>
    <cellStyle name="Normal 10" xfId="8" xr:uid="{352827F7-075D-4B9E-B73C-B8D5D9E60F5D}"/>
    <cellStyle name="Normal 12" xfId="9" xr:uid="{21452E42-FD14-49B7-8511-86A58AAAFEE0}"/>
    <cellStyle name="Normal 13" xfId="10" xr:uid="{3474FE81-E89C-410F-B97F-8B4AE8BEA0FC}"/>
    <cellStyle name="Normal 14" xfId="11" xr:uid="{202E5A0D-1CC5-4FF2-A6C4-2CF4A4D946BD}"/>
    <cellStyle name="Normal 15" xfId="12" xr:uid="{9918EA53-6FE3-4CB6-9285-426EB704BE0D}"/>
    <cellStyle name="Normal 16" xfId="13" xr:uid="{C3881366-02FD-4891-94AD-1D8F98A96F60}"/>
    <cellStyle name="Normal 17" xfId="14" xr:uid="{524E3AA2-4C2D-4A76-A13F-C3D7C732AA36}"/>
    <cellStyle name="Normal 18" xfId="15" xr:uid="{473B7F76-B880-4AA3-8740-5AA1BF5246FF}"/>
    <cellStyle name="Normal 19" xfId="16" xr:uid="{E53AFE1E-0169-428E-B6D4-F5EABAD12141}"/>
    <cellStyle name="Normal 2" xfId="1" xr:uid="{AA138E72-45B4-4592-95C1-92AFBAD91B38}"/>
    <cellStyle name="Normal 20" xfId="17" xr:uid="{5217D672-20A8-4E0E-AB7C-843838ECD075}"/>
    <cellStyle name="Normal 3" xfId="2" xr:uid="{D7174A67-2910-4171-B833-942E09E25397}"/>
    <cellStyle name="Normal 5" xfId="3" xr:uid="{ACA90037-53F7-415D-AC4A-E8C1D6D319D2}"/>
    <cellStyle name="Normal 6" xfId="4" xr:uid="{EC2A1C3E-D57D-4C9F-BD23-F8BD9E238059}"/>
    <cellStyle name="Normal 7" xfId="5" xr:uid="{547EB8B3-A987-4888-9080-4C5166001C5C}"/>
    <cellStyle name="Normal 8" xfId="6" xr:uid="{E33210EA-55C0-49CB-A69C-38A02186852F}"/>
    <cellStyle name="Normal 9" xfId="7" xr:uid="{6B9DDF42-B798-4A60-A693-608BFDAF4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544A1-5AFF-47F6-91C8-AC6D80781BE3}">
  <dimension ref="A1:N14"/>
  <sheetViews>
    <sheetView zoomScale="90" zoomScaleNormal="90" workbookViewId="0"/>
  </sheetViews>
  <sheetFormatPr defaultColWidth="9.1796875" defaultRowHeight="18" customHeight="1" x14ac:dyDescent="0.35"/>
  <cols>
    <col min="1" max="1" width="36.7265625" style="3" bestFit="1" customWidth="1" collapsed="1"/>
    <col min="2" max="2" width="23.453125" style="3" bestFit="1" customWidth="1" collapsed="1"/>
    <col min="3" max="3" width="13.453125" style="3" bestFit="1" customWidth="1" collapsed="1"/>
    <col min="4" max="4" width="23.54296875" style="3" bestFit="1" customWidth="1" collapsed="1"/>
    <col min="5" max="5" width="13.7265625" style="3" bestFit="1" customWidth="1" collapsed="1"/>
    <col min="6" max="6" width="16.453125" style="12" customWidth="1"/>
    <col min="7" max="7" width="18.1796875" style="12" customWidth="1"/>
    <col min="8" max="16384" width="9.1796875" style="12"/>
  </cols>
  <sheetData>
    <row r="1" spans="1:14" ht="18" customHeight="1" x14ac:dyDescent="0.35">
      <c r="A1" s="5" t="s">
        <v>6</v>
      </c>
      <c r="B1" s="6" t="s">
        <v>5</v>
      </c>
      <c r="C1" s="6" t="s">
        <v>4</v>
      </c>
      <c r="D1" s="6" t="s">
        <v>3</v>
      </c>
      <c r="E1" s="6" t="s">
        <v>2</v>
      </c>
      <c r="F1" s="7" t="s">
        <v>1</v>
      </c>
      <c r="G1" s="7" t="s">
        <v>0</v>
      </c>
    </row>
    <row r="2" spans="1:14" ht="18" customHeight="1" x14ac:dyDescent="0.35">
      <c r="A2" s="8" t="s">
        <v>8</v>
      </c>
      <c r="B2" s="8">
        <v>28</v>
      </c>
      <c r="C2" s="9">
        <v>4954702.7</v>
      </c>
      <c r="D2" s="8">
        <v>110</v>
      </c>
      <c r="E2" s="9">
        <v>9551096.0800000001</v>
      </c>
      <c r="F2" s="4">
        <f>SUM(B2-D2)</f>
        <v>-82</v>
      </c>
      <c r="G2" s="4">
        <f>SUM(C2-E2)</f>
        <v>-4596393.38</v>
      </c>
      <c r="I2" s="16"/>
    </row>
    <row r="3" spans="1:14" ht="18" customHeight="1" x14ac:dyDescent="0.35">
      <c r="A3" s="8" t="s">
        <v>9</v>
      </c>
      <c r="B3" s="8">
        <v>4</v>
      </c>
      <c r="C3" s="9">
        <v>383841.45999999996</v>
      </c>
      <c r="D3" s="8">
        <v>15</v>
      </c>
      <c r="E3" s="9">
        <v>7091061</v>
      </c>
      <c r="F3" s="4">
        <f>SUM(B3-D3)</f>
        <v>-11</v>
      </c>
      <c r="G3" s="4">
        <f>SUM(C3-E3)</f>
        <v>-6707219.54</v>
      </c>
      <c r="L3" s="17"/>
      <c r="M3" s="18"/>
      <c r="N3" s="19"/>
    </row>
    <row r="4" spans="1:14" ht="18" customHeight="1" x14ac:dyDescent="0.35">
      <c r="A4" s="8" t="s">
        <v>10</v>
      </c>
      <c r="B4" s="8">
        <v>0</v>
      </c>
      <c r="C4" s="9">
        <v>0</v>
      </c>
      <c r="D4" s="8">
        <v>3</v>
      </c>
      <c r="E4" s="9">
        <v>267860</v>
      </c>
      <c r="F4" s="4">
        <f t="shared" ref="F4:G11" si="0">SUM(B4-D4)</f>
        <v>-3</v>
      </c>
      <c r="G4" s="4">
        <f t="shared" si="0"/>
        <v>-267860</v>
      </c>
      <c r="L4" s="17"/>
      <c r="M4" s="17"/>
      <c r="N4" s="19"/>
    </row>
    <row r="5" spans="1:14" ht="18" customHeight="1" x14ac:dyDescent="0.35">
      <c r="A5" s="8" t="s">
        <v>11</v>
      </c>
      <c r="B5" s="8">
        <v>14</v>
      </c>
      <c r="C5" s="9">
        <v>2195348.34</v>
      </c>
      <c r="D5" s="8">
        <v>62</v>
      </c>
      <c r="E5" s="9">
        <v>9799870</v>
      </c>
      <c r="F5" s="4">
        <f t="shared" si="0"/>
        <v>-48</v>
      </c>
      <c r="G5" s="4">
        <f t="shared" si="0"/>
        <v>-7604521.6600000001</v>
      </c>
      <c r="L5" s="17"/>
      <c r="M5" s="17"/>
      <c r="N5" s="19"/>
    </row>
    <row r="6" spans="1:14" ht="18" customHeight="1" x14ac:dyDescent="0.35">
      <c r="A6" s="8" t="s">
        <v>12</v>
      </c>
      <c r="B6" s="8">
        <v>6</v>
      </c>
      <c r="C6" s="9">
        <v>1494911.65</v>
      </c>
      <c r="D6" s="8">
        <v>13</v>
      </c>
      <c r="E6" s="9">
        <v>3213555</v>
      </c>
      <c r="F6" s="4">
        <f t="shared" si="0"/>
        <v>-7</v>
      </c>
      <c r="G6" s="4">
        <f t="shared" si="0"/>
        <v>-1718643.35</v>
      </c>
      <c r="L6" s="17"/>
      <c r="M6" s="17"/>
      <c r="N6" s="19"/>
    </row>
    <row r="7" spans="1:14" ht="18" customHeight="1" x14ac:dyDescent="0.35">
      <c r="A7" s="8" t="s">
        <v>13</v>
      </c>
      <c r="B7" s="8">
        <v>3</v>
      </c>
      <c r="C7" s="9">
        <v>807006</v>
      </c>
      <c r="D7" s="8">
        <v>4</v>
      </c>
      <c r="E7" s="9">
        <v>291142.75</v>
      </c>
      <c r="F7" s="4">
        <f t="shared" si="0"/>
        <v>-1</v>
      </c>
      <c r="G7" s="4">
        <f t="shared" si="0"/>
        <v>515863.25</v>
      </c>
      <c r="L7" s="17"/>
      <c r="M7" s="17"/>
      <c r="N7" s="19"/>
    </row>
    <row r="8" spans="1:14" ht="18" customHeight="1" x14ac:dyDescent="0.35">
      <c r="A8" s="8" t="s">
        <v>14</v>
      </c>
      <c r="B8" s="8">
        <v>16</v>
      </c>
      <c r="C8" s="9">
        <v>2665641.79</v>
      </c>
      <c r="D8" s="8">
        <v>5</v>
      </c>
      <c r="E8" s="9">
        <v>580368.92000000004</v>
      </c>
      <c r="F8" s="4">
        <f t="shared" si="0"/>
        <v>11</v>
      </c>
      <c r="G8" s="4">
        <f t="shared" si="0"/>
        <v>2085272.87</v>
      </c>
      <c r="L8" s="17"/>
      <c r="M8" s="17"/>
      <c r="N8" s="19"/>
    </row>
    <row r="9" spans="1:14" ht="18" customHeight="1" x14ac:dyDescent="0.35">
      <c r="A9" s="8" t="s">
        <v>15</v>
      </c>
      <c r="B9" s="8">
        <v>114</v>
      </c>
      <c r="C9" s="9">
        <v>11468070.779999997</v>
      </c>
      <c r="D9" s="8">
        <v>12</v>
      </c>
      <c r="E9" s="9">
        <v>2485369</v>
      </c>
      <c r="F9" s="4">
        <f t="shared" si="0"/>
        <v>102</v>
      </c>
      <c r="G9" s="4">
        <f t="shared" si="0"/>
        <v>8982701.7799999975</v>
      </c>
      <c r="L9" s="17"/>
      <c r="M9" s="17"/>
      <c r="N9" s="19"/>
    </row>
    <row r="10" spans="1:14" ht="18" customHeight="1" x14ac:dyDescent="0.35">
      <c r="A10" s="15" t="s">
        <v>18</v>
      </c>
      <c r="B10" s="8">
        <v>12</v>
      </c>
      <c r="C10" s="9">
        <v>2641524.75</v>
      </c>
      <c r="D10" s="8">
        <v>5</v>
      </c>
      <c r="E10" s="9">
        <v>371781.22000000003</v>
      </c>
      <c r="F10" s="4">
        <f t="shared" si="0"/>
        <v>7</v>
      </c>
      <c r="G10" s="4">
        <f t="shared" si="0"/>
        <v>2269743.5299999998</v>
      </c>
      <c r="L10" s="17"/>
      <c r="M10" s="17"/>
      <c r="N10" s="19"/>
    </row>
    <row r="11" spans="1:14" ht="18" customHeight="1" x14ac:dyDescent="0.35">
      <c r="A11" s="14" t="s">
        <v>16</v>
      </c>
      <c r="B11" s="8">
        <v>25</v>
      </c>
      <c r="C11" s="9">
        <v>6781781.79</v>
      </c>
      <c r="D11" s="8">
        <v>10</v>
      </c>
      <c r="E11" s="9">
        <v>1886562</v>
      </c>
      <c r="F11" s="4">
        <f t="shared" si="0"/>
        <v>15</v>
      </c>
      <c r="G11" s="4">
        <f t="shared" si="0"/>
        <v>4895219.79</v>
      </c>
      <c r="L11" s="17"/>
      <c r="M11" s="17"/>
      <c r="N11" s="19"/>
    </row>
    <row r="12" spans="1:14" ht="18" customHeight="1" x14ac:dyDescent="0.35">
      <c r="A12" s="14" t="s">
        <v>7</v>
      </c>
      <c r="B12" s="8">
        <v>19</v>
      </c>
      <c r="C12" s="9">
        <v>2318496.7400000002</v>
      </c>
      <c r="D12" s="8">
        <v>2</v>
      </c>
      <c r="E12" s="9">
        <v>172660.03</v>
      </c>
      <c r="F12" s="4">
        <f>SUM(B12-D12)</f>
        <v>17</v>
      </c>
      <c r="G12" s="4">
        <f>SUM(C12-E12)</f>
        <v>2145836.7100000004</v>
      </c>
      <c r="L12" s="17"/>
      <c r="M12" s="17"/>
      <c r="N12" s="19"/>
    </row>
    <row r="13" spans="1:14" s="2" customFormat="1" ht="18" customHeight="1" x14ac:dyDescent="0.35">
      <c r="A13" s="10" t="s">
        <v>21</v>
      </c>
      <c r="B13" s="10">
        <f t="shared" ref="B13:G13" si="1">SUM(B2:B12)</f>
        <v>241</v>
      </c>
      <c r="C13" s="11">
        <f t="shared" si="1"/>
        <v>35711326</v>
      </c>
      <c r="D13" s="10">
        <f t="shared" si="1"/>
        <v>241</v>
      </c>
      <c r="E13" s="11">
        <f t="shared" si="1"/>
        <v>35711326</v>
      </c>
      <c r="F13" s="1">
        <f t="shared" si="1"/>
        <v>0</v>
      </c>
      <c r="G13" s="1">
        <f t="shared" si="1"/>
        <v>0</v>
      </c>
    </row>
    <row r="14" spans="1:14" ht="18" customHeight="1" x14ac:dyDescent="0.35">
      <c r="F14" s="13"/>
      <c r="G14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7A15-3F8C-4D7C-B8C4-C4B352052528}">
  <dimension ref="A1:G18"/>
  <sheetViews>
    <sheetView tabSelected="1" zoomScale="80" zoomScaleNormal="80" workbookViewId="0"/>
  </sheetViews>
  <sheetFormatPr defaultColWidth="9.1796875" defaultRowHeight="18" customHeight="1" x14ac:dyDescent="0.35"/>
  <cols>
    <col min="1" max="1" width="36.7265625" style="3" bestFit="1" customWidth="1" collapsed="1"/>
    <col min="2" max="2" width="23.453125" style="3" bestFit="1" customWidth="1" collapsed="1"/>
    <col min="3" max="3" width="13.453125" style="3" bestFit="1" customWidth="1" collapsed="1"/>
    <col min="4" max="4" width="23.54296875" style="3" bestFit="1" customWidth="1" collapsed="1"/>
    <col min="5" max="5" width="13.7265625" style="3" bestFit="1" customWidth="1" collapsed="1"/>
    <col min="6" max="6" width="16.453125" style="12" customWidth="1"/>
    <col min="7" max="7" width="18.1796875" style="12" customWidth="1"/>
    <col min="8" max="8" width="9.1796875" style="12"/>
    <col min="9" max="9" width="12" style="12" bestFit="1" customWidth="1"/>
    <col min="10" max="16384" width="9.1796875" style="12"/>
  </cols>
  <sheetData>
    <row r="1" spans="1:7" ht="18" customHeight="1" x14ac:dyDescent="0.35">
      <c r="A1" s="5" t="s">
        <v>6</v>
      </c>
      <c r="B1" s="6" t="s">
        <v>5</v>
      </c>
      <c r="C1" s="6" t="s">
        <v>4</v>
      </c>
      <c r="D1" s="6" t="s">
        <v>3</v>
      </c>
      <c r="E1" s="6" t="s">
        <v>2</v>
      </c>
      <c r="F1" s="7" t="s">
        <v>1</v>
      </c>
      <c r="G1" s="7" t="s">
        <v>0</v>
      </c>
    </row>
    <row r="2" spans="1:7" ht="18" customHeight="1" x14ac:dyDescent="0.35">
      <c r="A2" s="8" t="s">
        <v>8</v>
      </c>
      <c r="B2" s="8">
        <v>0</v>
      </c>
      <c r="C2" s="9">
        <v>0</v>
      </c>
      <c r="D2" s="8">
        <v>9</v>
      </c>
      <c r="E2" s="9">
        <v>1496801.97</v>
      </c>
      <c r="F2" s="4">
        <f t="shared" ref="F2:F16" si="0">SUM(B2-D2)</f>
        <v>-9</v>
      </c>
      <c r="G2" s="4">
        <f t="shared" ref="G2:G16" si="1">SUM(C2-E2)</f>
        <v>-1496801.97</v>
      </c>
    </row>
    <row r="3" spans="1:7" ht="18" customHeight="1" x14ac:dyDescent="0.35">
      <c r="A3" s="8" t="s">
        <v>9</v>
      </c>
      <c r="B3" s="8">
        <v>1</v>
      </c>
      <c r="C3" s="9">
        <v>337057</v>
      </c>
      <c r="D3" s="8">
        <v>2</v>
      </c>
      <c r="E3" s="9">
        <v>250311</v>
      </c>
      <c r="F3" s="4">
        <f t="shared" si="0"/>
        <v>-1</v>
      </c>
      <c r="G3" s="4">
        <f t="shared" si="1"/>
        <v>86746</v>
      </c>
    </row>
    <row r="4" spans="1:7" ht="18" customHeight="1" x14ac:dyDescent="0.35">
      <c r="A4" s="8" t="s">
        <v>17</v>
      </c>
      <c r="B4" s="8">
        <v>0</v>
      </c>
      <c r="C4" s="9">
        <v>0</v>
      </c>
      <c r="D4" s="8">
        <v>5</v>
      </c>
      <c r="E4" s="9">
        <v>449800</v>
      </c>
      <c r="F4" s="4">
        <f t="shared" si="0"/>
        <v>-5</v>
      </c>
      <c r="G4" s="4">
        <f t="shared" si="1"/>
        <v>-449800</v>
      </c>
    </row>
    <row r="5" spans="1:7" ht="18" customHeight="1" x14ac:dyDescent="0.35">
      <c r="A5" s="8" t="s">
        <v>10</v>
      </c>
      <c r="B5" s="8">
        <v>0</v>
      </c>
      <c r="C5" s="9">
        <v>0</v>
      </c>
      <c r="D5" s="8">
        <v>2</v>
      </c>
      <c r="E5" s="9">
        <v>177433</v>
      </c>
      <c r="F5" s="4">
        <f t="shared" si="0"/>
        <v>-2</v>
      </c>
      <c r="G5" s="4">
        <f t="shared" si="1"/>
        <v>-177433</v>
      </c>
    </row>
    <row r="6" spans="1:7" ht="18" customHeight="1" x14ac:dyDescent="0.35">
      <c r="A6" s="14" t="s">
        <v>19</v>
      </c>
      <c r="B6" s="8">
        <v>0</v>
      </c>
      <c r="C6" s="9">
        <v>0</v>
      </c>
      <c r="D6" s="8">
        <v>1</v>
      </c>
      <c r="E6" s="9">
        <v>42231</v>
      </c>
      <c r="F6" s="4">
        <f t="shared" si="0"/>
        <v>-1</v>
      </c>
      <c r="G6" s="4">
        <f t="shared" si="1"/>
        <v>-42231</v>
      </c>
    </row>
    <row r="7" spans="1:7" ht="18" customHeight="1" x14ac:dyDescent="0.35">
      <c r="A7" s="8" t="s">
        <v>11</v>
      </c>
      <c r="B7" s="8">
        <v>6</v>
      </c>
      <c r="C7" s="9">
        <v>1818017.13</v>
      </c>
      <c r="D7" s="8">
        <v>10</v>
      </c>
      <c r="E7" s="9">
        <v>754267</v>
      </c>
      <c r="F7" s="4">
        <f t="shared" si="0"/>
        <v>-4</v>
      </c>
      <c r="G7" s="4">
        <f t="shared" si="1"/>
        <v>1063750.1299999999</v>
      </c>
    </row>
    <row r="8" spans="1:7" ht="18" customHeight="1" x14ac:dyDescent="0.35">
      <c r="A8" s="14" t="s">
        <v>20</v>
      </c>
      <c r="B8" s="8">
        <v>0</v>
      </c>
      <c r="C8" s="9">
        <v>0</v>
      </c>
      <c r="D8" s="20">
        <v>1</v>
      </c>
      <c r="E8" s="21">
        <v>73380.22</v>
      </c>
      <c r="F8" s="4">
        <f>SUM(B8-D8)</f>
        <v>-1</v>
      </c>
      <c r="G8" s="4">
        <f>SUM(C8-E8)</f>
        <v>-73380.22</v>
      </c>
    </row>
    <row r="9" spans="1:7" ht="18" customHeight="1" x14ac:dyDescent="0.35">
      <c r="A9" s="8" t="s">
        <v>12</v>
      </c>
      <c r="B9" s="8">
        <v>1</v>
      </c>
      <c r="C9" s="9">
        <v>244711</v>
      </c>
      <c r="D9" s="20">
        <v>6</v>
      </c>
      <c r="E9" s="21">
        <v>1726408</v>
      </c>
      <c r="F9" s="4">
        <f t="shared" si="0"/>
        <v>-5</v>
      </c>
      <c r="G9" s="4">
        <f t="shared" si="1"/>
        <v>-1481697</v>
      </c>
    </row>
    <row r="10" spans="1:7" ht="18" customHeight="1" x14ac:dyDescent="0.35">
      <c r="A10" s="14" t="s">
        <v>23</v>
      </c>
      <c r="B10" s="8">
        <v>0</v>
      </c>
      <c r="C10" s="9">
        <v>0</v>
      </c>
      <c r="D10" s="8">
        <v>1</v>
      </c>
      <c r="E10" s="9">
        <v>337057</v>
      </c>
      <c r="F10" s="4">
        <f t="shared" ref="F10" si="2">SUM(B10-D10)</f>
        <v>-1</v>
      </c>
      <c r="G10" s="4">
        <f t="shared" ref="G10" si="3">SUM(C10-E10)</f>
        <v>-337057</v>
      </c>
    </row>
    <row r="11" spans="1:7" ht="18" customHeight="1" x14ac:dyDescent="0.35">
      <c r="A11" s="8" t="s">
        <v>14</v>
      </c>
      <c r="B11" s="8">
        <v>12</v>
      </c>
      <c r="C11" s="9">
        <v>2099650.48</v>
      </c>
      <c r="D11" s="20">
        <v>0</v>
      </c>
      <c r="E11" s="21">
        <v>0</v>
      </c>
      <c r="F11" s="4">
        <f t="shared" si="0"/>
        <v>12</v>
      </c>
      <c r="G11" s="4">
        <f t="shared" si="1"/>
        <v>2099650.48</v>
      </c>
    </row>
    <row r="12" spans="1:7" ht="18" customHeight="1" x14ac:dyDescent="0.35">
      <c r="A12" s="8" t="s">
        <v>15</v>
      </c>
      <c r="B12" s="8">
        <v>24</v>
      </c>
      <c r="C12" s="9">
        <v>2973051.0900000003</v>
      </c>
      <c r="D12" s="20">
        <v>4</v>
      </c>
      <c r="E12" s="21">
        <v>657868</v>
      </c>
      <c r="F12" s="4">
        <f t="shared" si="0"/>
        <v>20</v>
      </c>
      <c r="G12" s="4">
        <f t="shared" si="1"/>
        <v>2315183.0900000003</v>
      </c>
    </row>
    <row r="13" spans="1:7" ht="18" customHeight="1" x14ac:dyDescent="0.35">
      <c r="A13" s="15" t="s">
        <v>18</v>
      </c>
      <c r="B13" s="8">
        <v>3</v>
      </c>
      <c r="C13" s="9">
        <v>793870</v>
      </c>
      <c r="D13" s="20">
        <v>3</v>
      </c>
      <c r="E13" s="21">
        <v>302688.84999999998</v>
      </c>
      <c r="F13" s="4">
        <f t="shared" si="0"/>
        <v>0</v>
      </c>
      <c r="G13" s="4">
        <f t="shared" si="1"/>
        <v>491181.15</v>
      </c>
    </row>
    <row r="14" spans="1:7" ht="18" customHeight="1" x14ac:dyDescent="0.35">
      <c r="A14" s="14" t="s">
        <v>16</v>
      </c>
      <c r="B14" s="8">
        <v>2</v>
      </c>
      <c r="C14" s="9">
        <v>354294.01</v>
      </c>
      <c r="D14" s="20">
        <v>7</v>
      </c>
      <c r="E14" s="21">
        <v>1643996</v>
      </c>
      <c r="F14" s="4">
        <f t="shared" si="0"/>
        <v>-5</v>
      </c>
      <c r="G14" s="4">
        <f t="shared" si="1"/>
        <v>-1289701.99</v>
      </c>
    </row>
    <row r="15" spans="1:7" ht="18" customHeight="1" x14ac:dyDescent="0.35">
      <c r="A15" s="14" t="s">
        <v>22</v>
      </c>
      <c r="B15" s="8">
        <v>0</v>
      </c>
      <c r="C15" s="9">
        <v>0</v>
      </c>
      <c r="D15" s="20">
        <v>4</v>
      </c>
      <c r="E15" s="21">
        <v>1068119.3999999999</v>
      </c>
      <c r="F15" s="4">
        <f>SUM(B15-D15)</f>
        <v>-4</v>
      </c>
      <c r="G15" s="4">
        <f>SUM(C15-E15)</f>
        <v>-1068119.3999999999</v>
      </c>
    </row>
    <row r="16" spans="1:7" ht="18" customHeight="1" x14ac:dyDescent="0.35">
      <c r="A16" s="14" t="s">
        <v>7</v>
      </c>
      <c r="B16" s="8">
        <v>6</v>
      </c>
      <c r="C16" s="9">
        <v>359710.73</v>
      </c>
      <c r="D16" s="20">
        <v>0</v>
      </c>
      <c r="E16" s="21">
        <v>0</v>
      </c>
      <c r="F16" s="4">
        <f t="shared" si="0"/>
        <v>6</v>
      </c>
      <c r="G16" s="4">
        <f t="shared" si="1"/>
        <v>359710.73</v>
      </c>
    </row>
    <row r="17" spans="1:7" s="2" customFormat="1" ht="18" customHeight="1" x14ac:dyDescent="0.35">
      <c r="A17" s="10" t="s">
        <v>21</v>
      </c>
      <c r="B17" s="10">
        <f>SUM(B2:B16)</f>
        <v>55</v>
      </c>
      <c r="C17" s="11">
        <f>SUM(C2:C16)</f>
        <v>8980361.4399999995</v>
      </c>
      <c r="D17" s="10">
        <f>SUM(D2:D16)</f>
        <v>55</v>
      </c>
      <c r="E17" s="11">
        <f>SUM(E2:E16)</f>
        <v>8980361.4399999995</v>
      </c>
      <c r="F17" s="1">
        <f>SUM(F2:F16)</f>
        <v>0</v>
      </c>
      <c r="G17" s="1">
        <f>SUM(G2:G16)</f>
        <v>0</v>
      </c>
    </row>
    <row r="18" spans="1:7" ht="18" customHeight="1" x14ac:dyDescent="0.35">
      <c r="F18" s="13"/>
      <c r="G1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Kapitalflytt FTP1 Q2-2026</vt:lpstr>
      <vt:lpstr>Kapitalflytt FTPK(FTP2) Q2-2026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Chauca</dc:creator>
  <cp:lastModifiedBy>Jonatan Chauca</cp:lastModifiedBy>
  <dcterms:created xsi:type="dcterms:W3CDTF">2024-03-21T10:36:03Z</dcterms:created>
  <dcterms:modified xsi:type="dcterms:W3CDTF">2026-08-03T19:48:33Z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d842a68-ad7d-4a83-8399-dc200610c472_Enabled">
    <vt:lpwstr>true</vt:lpwstr>
  </property>
  <property fmtid="{D5CDD505-2E9C-101B-9397-08002B2CF9AE}" pid="3" name="MSIP_Label_0d842a68-ad7d-4a83-8399-dc200610c472_SetDate">
    <vt:lpwstr>2024-03-21T11:57:15Z</vt:lpwstr>
  </property>
  <property fmtid="{D5CDD505-2E9C-101B-9397-08002B2CF9AE}" pid="4" name="MSIP_Label_0d842a68-ad7d-4a83-8399-dc200610c472_Method">
    <vt:lpwstr>Standard</vt:lpwstr>
  </property>
  <property fmtid="{D5CDD505-2E9C-101B-9397-08002B2CF9AE}" pid="5" name="MSIP_Label_0d842a68-ad7d-4a83-8399-dc200610c472_Name">
    <vt:lpwstr>0d842a68-ad7d-4a83-8399-dc200610c472</vt:lpwstr>
  </property>
  <property fmtid="{D5CDD505-2E9C-101B-9397-08002B2CF9AE}" pid="6" name="MSIP_Label_0d842a68-ad7d-4a83-8399-dc200610c472_SiteId">
    <vt:lpwstr>eead8bce-d10f-4053-bb3e-de872734ffd5</vt:lpwstr>
  </property>
  <property fmtid="{D5CDD505-2E9C-101B-9397-08002B2CF9AE}" pid="7" name="MSIP_Label_0d842a68-ad7d-4a83-8399-dc200610c472_ActionId">
    <vt:lpwstr>648a5ec5-02d2-483b-8f0c-153a16df2613</vt:lpwstr>
  </property>
  <property fmtid="{D5CDD505-2E9C-101B-9397-08002B2CF9AE}" pid="8" name="MSIP_Label_0d842a68-ad7d-4a83-8399-dc200610c472_ContentBits">
    <vt:lpwstr>0</vt:lpwstr>
  </property>
</Properties>
</file>